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Jefatura del Control de Obra en Proceso y Acceso a la Información\2021\Pág de Transparencia Tesorería\Cuenta Pública Anual\SIRET\"/>
    </mc:Choice>
  </mc:AlternateContent>
  <bookViews>
    <workbookView xWindow="0" yWindow="0" windowWidth="19200" windowHeight="7305" tabRatio="885"/>
  </bookViews>
  <sheets>
    <sheet name="CFG" sheetId="5" r:id="rId1"/>
  </sheets>
  <definedNames>
    <definedName name="_xlnm._FilterDatabase" localSheetId="0" hidden="1">CFG!$A$3:$H$40</definedName>
  </definedNames>
  <calcPr calcId="162913"/>
</workbook>
</file>

<file path=xl/calcChain.xml><?xml version="1.0" encoding="utf-8"?>
<calcChain xmlns="http://schemas.openxmlformats.org/spreadsheetml/2006/main">
  <c r="D38" i="5" l="1"/>
  <c r="D39" i="5"/>
  <c r="D40" i="5"/>
  <c r="D28" i="5"/>
  <c r="D31" i="5"/>
  <c r="D34" i="5"/>
  <c r="D8" i="5"/>
  <c r="D10" i="5"/>
  <c r="D12" i="5"/>
  <c r="D36" i="5" l="1"/>
  <c r="E36" i="5"/>
  <c r="F36" i="5"/>
  <c r="G36" i="5"/>
  <c r="C36" i="5"/>
  <c r="H40" i="5" l="1"/>
  <c r="H39" i="5"/>
  <c r="H38" i="5"/>
  <c r="H37" i="5"/>
  <c r="H34" i="5"/>
  <c r="H33" i="5"/>
  <c r="H32" i="5"/>
  <c r="H31" i="5"/>
  <c r="H30" i="5"/>
  <c r="H29" i="5"/>
  <c r="H28" i="5"/>
  <c r="H27" i="5"/>
  <c r="H26" i="5"/>
  <c r="H23" i="5"/>
  <c r="H22" i="5"/>
  <c r="H21" i="5"/>
  <c r="H20" i="5"/>
  <c r="H19" i="5"/>
  <c r="H18" i="5"/>
  <c r="H17" i="5"/>
  <c r="H8" i="5"/>
  <c r="H9" i="5"/>
  <c r="H10" i="5"/>
  <c r="H11" i="5"/>
  <c r="H12" i="5"/>
  <c r="H13" i="5"/>
  <c r="H14" i="5"/>
  <c r="H7" i="5"/>
  <c r="H36" i="5" l="1"/>
  <c r="D25" i="5"/>
  <c r="E25" i="5"/>
  <c r="F25" i="5"/>
  <c r="G25" i="5"/>
  <c r="H25" i="5"/>
  <c r="C25" i="5"/>
  <c r="D16" i="5"/>
  <c r="E16" i="5"/>
  <c r="F16" i="5"/>
  <c r="G16" i="5"/>
  <c r="H16" i="5"/>
  <c r="C16" i="5"/>
  <c r="D6" i="5"/>
  <c r="E6" i="5"/>
  <c r="F6" i="5"/>
  <c r="G6" i="5"/>
  <c r="H6" i="5"/>
  <c r="C6" i="5"/>
  <c r="C42" i="5" l="1"/>
  <c r="F42" i="5"/>
  <c r="E42" i="5"/>
  <c r="G42" i="5"/>
  <c r="D42" i="5"/>
  <c r="H42" i="5"/>
</calcChain>
</file>

<file path=xl/sharedStrings.xml><?xml version="1.0" encoding="utf-8"?>
<sst xmlns="http://schemas.openxmlformats.org/spreadsheetml/2006/main" count="48" uniqueCount="48">
  <si>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</si>
  <si>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</si>
  <si>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</si>
  <si>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</si>
  <si>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</si>
  <si>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</si>
  <si>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</si>
  <si>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</si>
  <si>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</si>
  <si>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</si>
  <si>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</si>
  <si>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</si>
  <si>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</si>
  <si>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</si>
  <si>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</si>
  <si>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</si>
  <si>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</si>
  <si>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</si>
  <si>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</si>
  <si>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</si>
  <si>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</si>
  <si>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</si>
  <si>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</si>
  <si>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</si>
  <si>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</si>
  <si>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</si>
  <si>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</si>
  <si>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</si>
  <si>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</si>
  <si>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</si>
  <si>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</si>
  <si>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</si>
  <si>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</si>
  <si>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</si>
  <si>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</si>
  <si>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</si>
  <si>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</si>
  <si>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</si>
  <si>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</si>
  <si>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</si>
  <si>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</si>
  <si>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</si>
  <si>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</si>
  <si>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 xml:space="preserve">PRESIDENTA MUNICIPAL                                                                                                 </t>
  </si>
  <si>
    <t>MTRA. ALEJANDRA GUTIÉRREZ CAMPOS</t>
  </si>
  <si>
    <t xml:space="preserve">TESORERA MUNICIPAL               </t>
  </si>
  <si>
    <t>C.P. GRACIELA RODRÍGUEZ FLORES</t>
  </si>
  <si>
    <t>Municipio de León
Estado Analítico del Ejercicio del Presupuesto de Egresos
Clasificación Funcional (Finalidad y Función)
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</si>
</sst>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3" fontId="2" fillId="0" borderId="14" xfId="0" applyNumberFormat="1" applyFont="1" applyFill="1" applyBorder="1" applyProtection="1">
      <protection locked="0"/>
    </xf>
    <xf numFmtId="3" fontId="6" fillId="0" borderId="14" xfId="0" applyNumberFormat="1" applyFont="1" applyFill="1" applyBorder="1" applyProtection="1">
      <protection locked="0"/>
    </xf>
    <xf numFmtId="3" fontId="6" fillId="0" borderId="7" xfId="0" applyNumberFormat="1" applyFont="1" applyFill="1" applyBorder="1" applyProtection="1"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Protection="1">
      <protection locked="0"/>
    </xf>
    <xf numFmtId="43" fontId="0" fillId="0" borderId="0" xfId="16" applyFont="1" applyFill="1" applyProtection="1">
      <protection locked="0"/>
    </xf>
    <xf numFmtId="165" fontId="6" fillId="0" borderId="0" xfId="2" applyNumberFormat="1" applyFont="1" applyBorder="1" applyAlignment="1" applyProtection="1">
      <alignment horizontal="center" vertical="top" wrapText="1"/>
      <protection locked="0"/>
    </xf>
    <xf numFmtId="165" fontId="6" fillId="0" borderId="11" xfId="2" applyNumberFormat="1" applyFont="1" applyBorder="1" applyAlignment="1" applyProtection="1">
      <alignment horizontal="center" vertical="top" wrapText="1"/>
      <protection locked="0"/>
    </xf>
    <xf numFmtId="3" fontId="2" fillId="0" borderId="14" xfId="0" applyNumberFormat="1" applyFont="1" applyFill="1" applyBorder="1" applyAlignment="1" applyProtection="1">
      <alignment horizontal="right" vertical="center"/>
      <protection locked="0"/>
    </xf>
    <xf numFmtId="165" fontId="6" fillId="0" borderId="0" xfId="2" applyNumberFormat="1" applyFont="1" applyBorder="1" applyAlignment="1" applyProtection="1">
      <alignment horizontal="center" vertical="top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165" fontId="6" fillId="0" borderId="11" xfId="2" applyNumberFormat="1" applyFont="1" applyBorder="1" applyAlignment="1" applyProtection="1">
      <alignment horizontal="center" vertical="top" wrapText="1"/>
      <protection locked="0"/>
    </xf>
  </cellXfs>
  <cellStyles count="18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illares 4" xfId="17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731440</xdr:colOff>
      <xdr:row>0</xdr:row>
      <xdr:rowOff>619125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766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showGridLines="0" tabSelected="1" view="pageBreakPreview" zoomScaleNormal="100" zoomScaleSheetLayoutView="100" workbookViewId="0">
      <selection sqref="A1:H1"/>
    </sheetView>
  </sheetViews>
  <sheetFormatPr baseColWidth="10" defaultColWidth="12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27" t="s">
        <v>47</v>
      </c>
      <c r="B1" s="28"/>
      <c r="C1" s="28"/>
      <c r="D1" s="28"/>
      <c r="E1" s="28"/>
      <c r="F1" s="28"/>
      <c r="G1" s="28"/>
      <c r="H1" s="29"/>
    </row>
    <row r="2" spans="1:8" x14ac:dyDescent="0.2">
      <c r="A2" s="30" t="s">
        <v>33</v>
      </c>
      <c r="B2" s="31"/>
      <c r="C2" s="27" t="s">
        <v>39</v>
      </c>
      <c r="D2" s="28"/>
      <c r="E2" s="28"/>
      <c r="F2" s="28"/>
      <c r="G2" s="29"/>
      <c r="H2" s="36" t="s">
        <v>38</v>
      </c>
    </row>
    <row r="3" spans="1:8" ht="24.95" customHeight="1" x14ac:dyDescent="0.2">
      <c r="A3" s="32"/>
      <c r="B3" s="33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37"/>
    </row>
    <row r="4" spans="1:8" x14ac:dyDescent="0.2">
      <c r="A4" s="34"/>
      <c r="B4" s="35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3"/>
      <c r="B5" s="14"/>
      <c r="C5" s="4"/>
      <c r="D5" s="4"/>
      <c r="E5" s="4"/>
      <c r="F5" s="4"/>
      <c r="G5" s="4"/>
      <c r="H5" s="4"/>
    </row>
    <row r="6" spans="1:8" x14ac:dyDescent="0.2">
      <c r="A6" s="10" t="s">
        <v>5</v>
      </c>
      <c r="B6" s="8"/>
      <c r="C6" s="18">
        <f>SUM(C7:C14)</f>
        <v>2682285585.8599992</v>
      </c>
      <c r="D6" s="18">
        <f t="shared" ref="D6:H6" si="0">SUM(D7:D14)</f>
        <v>510388864.79999989</v>
      </c>
      <c r="E6" s="18">
        <f t="shared" si="0"/>
        <v>3192674450.6599998</v>
      </c>
      <c r="F6" s="18">
        <f t="shared" si="0"/>
        <v>2700106646.8599987</v>
      </c>
      <c r="G6" s="18">
        <f t="shared" si="0"/>
        <v>2660506627.2299995</v>
      </c>
      <c r="H6" s="18">
        <f t="shared" si="0"/>
        <v>492567803.80000091</v>
      </c>
    </row>
    <row r="7" spans="1:8" x14ac:dyDescent="0.2">
      <c r="A7" s="7"/>
      <c r="B7" s="11" t="s">
        <v>21</v>
      </c>
      <c r="C7" s="17">
        <v>39560779.849999994</v>
      </c>
      <c r="D7" s="17">
        <v>-2716432.4899999998</v>
      </c>
      <c r="E7" s="17">
        <v>36844347.360000022</v>
      </c>
      <c r="F7" s="17">
        <v>36017435.420000002</v>
      </c>
      <c r="G7" s="17">
        <v>35670337.800000019</v>
      </c>
      <c r="H7" s="17">
        <f>E7-F7</f>
        <v>826911.94000001997</v>
      </c>
    </row>
    <row r="8" spans="1:8" x14ac:dyDescent="0.2">
      <c r="A8" s="7"/>
      <c r="B8" s="11" t="s">
        <v>6</v>
      </c>
      <c r="C8" s="17">
        <v>0</v>
      </c>
      <c r="D8" s="17">
        <f t="shared" ref="D8:D12" si="1">E8-C8</f>
        <v>0</v>
      </c>
      <c r="E8" s="17">
        <v>0</v>
      </c>
      <c r="F8" s="17">
        <v>0</v>
      </c>
      <c r="G8" s="17">
        <v>0</v>
      </c>
      <c r="H8" s="17">
        <f t="shared" ref="H8:H14" si="2">E8-F8</f>
        <v>0</v>
      </c>
    </row>
    <row r="9" spans="1:8" x14ac:dyDescent="0.2">
      <c r="A9" s="7"/>
      <c r="B9" s="11" t="s">
        <v>22</v>
      </c>
      <c r="C9" s="17">
        <v>230889266.37000003</v>
      </c>
      <c r="D9" s="17">
        <v>66513797.379999995</v>
      </c>
      <c r="E9" s="17">
        <v>297403063.7500003</v>
      </c>
      <c r="F9" s="17">
        <v>221958891.88000023</v>
      </c>
      <c r="G9" s="17">
        <v>219927382.84000021</v>
      </c>
      <c r="H9" s="17">
        <f t="shared" si="2"/>
        <v>75444171.870000064</v>
      </c>
    </row>
    <row r="10" spans="1:8" x14ac:dyDescent="0.2">
      <c r="A10" s="7"/>
      <c r="B10" s="11" t="s">
        <v>0</v>
      </c>
      <c r="C10" s="17">
        <v>0</v>
      </c>
      <c r="D10" s="17">
        <f t="shared" si="1"/>
        <v>0</v>
      </c>
      <c r="E10" s="17">
        <v>0</v>
      </c>
      <c r="F10" s="17">
        <v>0</v>
      </c>
      <c r="G10" s="17">
        <v>0</v>
      </c>
      <c r="H10" s="17">
        <f t="shared" si="2"/>
        <v>0</v>
      </c>
    </row>
    <row r="11" spans="1:8" x14ac:dyDescent="0.2">
      <c r="A11" s="7"/>
      <c r="B11" s="11" t="s">
        <v>12</v>
      </c>
      <c r="C11" s="17">
        <v>392865374.65000004</v>
      </c>
      <c r="D11" s="17">
        <v>-4777672.330000001</v>
      </c>
      <c r="E11" s="17">
        <v>388087702.31999999</v>
      </c>
      <c r="F11" s="17">
        <v>376360728.16999996</v>
      </c>
      <c r="G11" s="17">
        <v>372112070.84999996</v>
      </c>
      <c r="H11" s="17">
        <f t="shared" si="2"/>
        <v>11726974.150000036</v>
      </c>
    </row>
    <row r="12" spans="1:8" x14ac:dyDescent="0.2">
      <c r="A12" s="7"/>
      <c r="B12" s="11" t="s">
        <v>7</v>
      </c>
      <c r="C12" s="17">
        <v>0</v>
      </c>
      <c r="D12" s="17">
        <f t="shared" si="1"/>
        <v>0</v>
      </c>
      <c r="E12" s="17">
        <v>0</v>
      </c>
      <c r="F12" s="17">
        <v>0</v>
      </c>
      <c r="G12" s="17">
        <v>0</v>
      </c>
      <c r="H12" s="17">
        <f t="shared" si="2"/>
        <v>0</v>
      </c>
    </row>
    <row r="13" spans="1:8" x14ac:dyDescent="0.2">
      <c r="A13" s="7"/>
      <c r="B13" s="11" t="s">
        <v>23</v>
      </c>
      <c r="C13" s="17">
        <v>1627861653.1299989</v>
      </c>
      <c r="D13" s="17">
        <v>225180799.5199998</v>
      </c>
      <c r="E13" s="17">
        <v>1853042452.6499991</v>
      </c>
      <c r="F13" s="17">
        <v>1757175034.0899987</v>
      </c>
      <c r="G13" s="17">
        <v>1727574109.9899991</v>
      </c>
      <c r="H13" s="17">
        <f t="shared" si="2"/>
        <v>95867418.56000042</v>
      </c>
    </row>
    <row r="14" spans="1:8" x14ac:dyDescent="0.2">
      <c r="A14" s="7"/>
      <c r="B14" s="11" t="s">
        <v>8</v>
      </c>
      <c r="C14" s="17">
        <v>391108511.86000007</v>
      </c>
      <c r="D14" s="17">
        <v>226188372.72000009</v>
      </c>
      <c r="E14" s="17">
        <v>617296884.58000016</v>
      </c>
      <c r="F14" s="17">
        <v>308594557.29999983</v>
      </c>
      <c r="G14" s="17">
        <v>305222725.74999982</v>
      </c>
      <c r="H14" s="17">
        <f t="shared" si="2"/>
        <v>308702327.28000033</v>
      </c>
    </row>
    <row r="15" spans="1:8" x14ac:dyDescent="0.2">
      <c r="A15" s="9"/>
      <c r="B15" s="11"/>
      <c r="C15" s="17"/>
      <c r="D15" s="17"/>
      <c r="E15" s="17"/>
      <c r="F15" s="17"/>
      <c r="G15" s="17"/>
      <c r="H15" s="17"/>
    </row>
    <row r="16" spans="1:8" x14ac:dyDescent="0.2">
      <c r="A16" s="10" t="s">
        <v>9</v>
      </c>
      <c r="B16" s="12"/>
      <c r="C16" s="18">
        <f>SUM(C17:C23)</f>
        <v>1983792921.0400004</v>
      </c>
      <c r="D16" s="18">
        <f t="shared" ref="D16:H16" si="3">SUM(D17:D23)</f>
        <v>1235671601.5700004</v>
      </c>
      <c r="E16" s="18">
        <f t="shared" si="3"/>
        <v>3219464521.6099982</v>
      </c>
      <c r="F16" s="18">
        <f t="shared" si="3"/>
        <v>2721103133.9700012</v>
      </c>
      <c r="G16" s="18">
        <f t="shared" si="3"/>
        <v>2657490706.1700001</v>
      </c>
      <c r="H16" s="18">
        <f t="shared" si="3"/>
        <v>498361387.63999712</v>
      </c>
    </row>
    <row r="17" spans="1:8" x14ac:dyDescent="0.2">
      <c r="A17" s="7"/>
      <c r="B17" s="11" t="s">
        <v>24</v>
      </c>
      <c r="C17" s="17">
        <v>552935952.45999992</v>
      </c>
      <c r="D17" s="17">
        <v>73358281.680000007</v>
      </c>
      <c r="E17" s="17">
        <v>626294234.1400001</v>
      </c>
      <c r="F17" s="17">
        <v>616007916.22000003</v>
      </c>
      <c r="G17" s="17">
        <v>613101301.07000005</v>
      </c>
      <c r="H17" s="17">
        <f t="shared" ref="H17:H23" si="4">E17-F17</f>
        <v>10286317.920000076</v>
      </c>
    </row>
    <row r="18" spans="1:8" x14ac:dyDescent="0.2">
      <c r="A18" s="7"/>
      <c r="B18" s="11" t="s">
        <v>15</v>
      </c>
      <c r="C18" s="17">
        <v>906340272.26000047</v>
      </c>
      <c r="D18" s="17">
        <v>938608392.17000031</v>
      </c>
      <c r="E18" s="17">
        <v>1844948663.4299982</v>
      </c>
      <c r="F18" s="17">
        <v>1399025794.2600009</v>
      </c>
      <c r="G18" s="17">
        <v>1343725302.5799999</v>
      </c>
      <c r="H18" s="17">
        <f t="shared" si="4"/>
        <v>445922869.16999722</v>
      </c>
    </row>
    <row r="19" spans="1:8" x14ac:dyDescent="0.2">
      <c r="A19" s="7"/>
      <c r="B19" s="11" t="s">
        <v>10</v>
      </c>
      <c r="C19" s="17">
        <v>64311596.95000001</v>
      </c>
      <c r="D19" s="17">
        <v>28311600.879999995</v>
      </c>
      <c r="E19" s="17">
        <v>92623197.830000013</v>
      </c>
      <c r="F19" s="17">
        <v>86216592.419999987</v>
      </c>
      <c r="G19" s="17">
        <v>85169351.729999989</v>
      </c>
      <c r="H19" s="17">
        <f t="shared" si="4"/>
        <v>6406605.4100000262</v>
      </c>
    </row>
    <row r="20" spans="1:8" x14ac:dyDescent="0.2">
      <c r="A20" s="7"/>
      <c r="B20" s="11" t="s">
        <v>25</v>
      </c>
      <c r="C20" s="17">
        <v>148941222.88000003</v>
      </c>
      <c r="D20" s="17">
        <v>91928604.580000013</v>
      </c>
      <c r="E20" s="17">
        <v>240869827.45999998</v>
      </c>
      <c r="F20" s="17">
        <v>237551269.39000005</v>
      </c>
      <c r="G20" s="17">
        <v>237551269.39000005</v>
      </c>
      <c r="H20" s="17">
        <f t="shared" si="4"/>
        <v>3318558.0699999332</v>
      </c>
    </row>
    <row r="21" spans="1:8" x14ac:dyDescent="0.2">
      <c r="A21" s="7"/>
      <c r="B21" s="11" t="s">
        <v>26</v>
      </c>
      <c r="C21" s="17">
        <v>80947927.639999986</v>
      </c>
      <c r="D21" s="17">
        <v>80011975.630000055</v>
      </c>
      <c r="E21" s="17">
        <v>160959903.26999992</v>
      </c>
      <c r="F21" s="17">
        <v>133817995.71000002</v>
      </c>
      <c r="G21" s="17">
        <v>129573127.61000003</v>
      </c>
      <c r="H21" s="17">
        <f t="shared" si="4"/>
        <v>27141907.559999898</v>
      </c>
    </row>
    <row r="22" spans="1:8" x14ac:dyDescent="0.2">
      <c r="A22" s="7"/>
      <c r="B22" s="11" t="s">
        <v>27</v>
      </c>
      <c r="C22" s="17">
        <v>173621599.06999999</v>
      </c>
      <c r="D22" s="17">
        <v>18190395.569999993</v>
      </c>
      <c r="E22" s="17">
        <v>191811994.64000002</v>
      </c>
      <c r="F22" s="17">
        <v>186526865.13</v>
      </c>
      <c r="G22" s="17">
        <v>186413652.95000002</v>
      </c>
      <c r="H22" s="17">
        <f t="shared" si="4"/>
        <v>5285129.5100000203</v>
      </c>
    </row>
    <row r="23" spans="1:8" x14ac:dyDescent="0.2">
      <c r="A23" s="7"/>
      <c r="B23" s="11" t="s">
        <v>1</v>
      </c>
      <c r="C23" s="17">
        <v>56694349.780000001</v>
      </c>
      <c r="D23" s="17">
        <v>5262351.0600000005</v>
      </c>
      <c r="E23" s="17">
        <v>61956700.839999996</v>
      </c>
      <c r="F23" s="17">
        <v>61956700.839999996</v>
      </c>
      <c r="G23" s="17">
        <v>61956700.839999996</v>
      </c>
      <c r="H23" s="17">
        <f t="shared" si="4"/>
        <v>0</v>
      </c>
    </row>
    <row r="24" spans="1:8" x14ac:dyDescent="0.2">
      <c r="A24" s="9"/>
      <c r="B24" s="11"/>
      <c r="C24" s="17"/>
      <c r="D24" s="17"/>
      <c r="E24" s="17"/>
      <c r="F24" s="17"/>
      <c r="G24" s="17"/>
      <c r="H24" s="17"/>
    </row>
    <row r="25" spans="1:8" x14ac:dyDescent="0.2">
      <c r="A25" s="10" t="s">
        <v>28</v>
      </c>
      <c r="B25" s="12"/>
      <c r="C25" s="18">
        <f>SUM(C26:C34)</f>
        <v>1036035688.9300002</v>
      </c>
      <c r="D25" s="18">
        <f t="shared" ref="D25:H25" si="5">SUM(D26:D34)</f>
        <v>110621641.09999998</v>
      </c>
      <c r="E25" s="18">
        <f t="shared" si="5"/>
        <v>1146657330.0299997</v>
      </c>
      <c r="F25" s="18">
        <f t="shared" si="5"/>
        <v>1025130162.99</v>
      </c>
      <c r="G25" s="18">
        <f t="shared" si="5"/>
        <v>1022072782.2499999</v>
      </c>
      <c r="H25" s="18">
        <f t="shared" si="5"/>
        <v>121527167.03999969</v>
      </c>
    </row>
    <row r="26" spans="1:8" x14ac:dyDescent="0.2">
      <c r="A26" s="7"/>
      <c r="B26" s="11" t="s">
        <v>16</v>
      </c>
      <c r="C26" s="17">
        <v>73608171.400000021</v>
      </c>
      <c r="D26" s="17">
        <v>42197860.139999993</v>
      </c>
      <c r="E26" s="17">
        <v>115806031.54000002</v>
      </c>
      <c r="F26" s="17">
        <v>110233832.05000003</v>
      </c>
      <c r="G26" s="17">
        <v>109232940.69000004</v>
      </c>
      <c r="H26" s="17">
        <f t="shared" ref="H26:H34" si="6">E26-F26</f>
        <v>5572199.4899999946</v>
      </c>
    </row>
    <row r="27" spans="1:8" x14ac:dyDescent="0.2">
      <c r="A27" s="7"/>
      <c r="B27" s="11" t="s">
        <v>13</v>
      </c>
      <c r="C27" s="17">
        <v>20893000</v>
      </c>
      <c r="D27" s="17">
        <v>5511684.75</v>
      </c>
      <c r="E27" s="17">
        <v>26404684.75</v>
      </c>
      <c r="F27" s="17">
        <v>25992884.700000003</v>
      </c>
      <c r="G27" s="17">
        <v>25992884.700000003</v>
      </c>
      <c r="H27" s="17">
        <f t="shared" si="6"/>
        <v>411800.04999999702</v>
      </c>
    </row>
    <row r="28" spans="1:8" x14ac:dyDescent="0.2">
      <c r="A28" s="7"/>
      <c r="B28" s="11" t="s">
        <v>17</v>
      </c>
      <c r="C28" s="17">
        <v>0</v>
      </c>
      <c r="D28" s="17">
        <f t="shared" ref="D28:D34" si="7">E28-C28</f>
        <v>0</v>
      </c>
      <c r="E28" s="17">
        <v>0</v>
      </c>
      <c r="F28" s="17">
        <v>0</v>
      </c>
      <c r="G28" s="17">
        <v>0</v>
      </c>
      <c r="H28" s="17">
        <f t="shared" si="6"/>
        <v>0</v>
      </c>
    </row>
    <row r="29" spans="1:8" x14ac:dyDescent="0.2">
      <c r="A29" s="7"/>
      <c r="B29" s="11" t="s">
        <v>29</v>
      </c>
      <c r="C29" s="17">
        <v>394833715.20000005</v>
      </c>
      <c r="D29" s="17">
        <v>-57173698.120000005</v>
      </c>
      <c r="E29" s="17">
        <v>337660017.07999998</v>
      </c>
      <c r="F29" s="17">
        <v>324280595.61999995</v>
      </c>
      <c r="G29" s="17">
        <v>322538764.11999995</v>
      </c>
      <c r="H29" s="17">
        <f t="shared" si="6"/>
        <v>13379421.460000038</v>
      </c>
    </row>
    <row r="30" spans="1:8" x14ac:dyDescent="0.2">
      <c r="A30" s="7"/>
      <c r="B30" s="11" t="s">
        <v>11</v>
      </c>
      <c r="C30" s="17">
        <v>462389886.97000015</v>
      </c>
      <c r="D30" s="17">
        <v>80131583.120000005</v>
      </c>
      <c r="E30" s="17">
        <v>542521470.08999968</v>
      </c>
      <c r="F30" s="17">
        <v>462296857.25</v>
      </c>
      <c r="G30" s="17">
        <v>462275467.21999991</v>
      </c>
      <c r="H30" s="17">
        <f t="shared" si="6"/>
        <v>80224612.839999676</v>
      </c>
    </row>
    <row r="31" spans="1:8" x14ac:dyDescent="0.2">
      <c r="A31" s="7"/>
      <c r="B31" s="11" t="s">
        <v>2</v>
      </c>
      <c r="C31" s="17">
        <v>0</v>
      </c>
      <c r="D31" s="17">
        <f t="shared" si="7"/>
        <v>0</v>
      </c>
      <c r="E31" s="17">
        <v>0</v>
      </c>
      <c r="F31" s="17">
        <v>0</v>
      </c>
      <c r="G31" s="17">
        <v>0</v>
      </c>
      <c r="H31" s="17">
        <f t="shared" si="6"/>
        <v>0</v>
      </c>
    </row>
    <row r="32" spans="1:8" x14ac:dyDescent="0.2">
      <c r="A32" s="7"/>
      <c r="B32" s="11" t="s">
        <v>3</v>
      </c>
      <c r="C32" s="17">
        <v>38354376.890000001</v>
      </c>
      <c r="D32" s="17">
        <v>17885183.039999999</v>
      </c>
      <c r="E32" s="17">
        <v>56239559.93</v>
      </c>
      <c r="F32" s="17">
        <v>51732741.789999999</v>
      </c>
      <c r="G32" s="17">
        <v>51550062.609999999</v>
      </c>
      <c r="H32" s="17">
        <f t="shared" si="6"/>
        <v>4506818.1400000006</v>
      </c>
    </row>
    <row r="33" spans="1:8" x14ac:dyDescent="0.2">
      <c r="A33" s="7"/>
      <c r="B33" s="11" t="s">
        <v>30</v>
      </c>
      <c r="C33" s="17">
        <v>45956538.469999999</v>
      </c>
      <c r="D33" s="17">
        <v>22069028.169999998</v>
      </c>
      <c r="E33" s="17">
        <v>68025566.640000001</v>
      </c>
      <c r="F33" s="17">
        <v>50593251.580000013</v>
      </c>
      <c r="G33" s="17">
        <v>50482662.910000011</v>
      </c>
      <c r="H33" s="17">
        <f t="shared" si="6"/>
        <v>17432315.059999987</v>
      </c>
    </row>
    <row r="34" spans="1:8" x14ac:dyDescent="0.2">
      <c r="A34" s="7"/>
      <c r="B34" s="11" t="s">
        <v>18</v>
      </c>
      <c r="C34" s="17">
        <v>0</v>
      </c>
      <c r="D34" s="17">
        <f t="shared" si="7"/>
        <v>0</v>
      </c>
      <c r="E34" s="17">
        <v>0</v>
      </c>
      <c r="F34" s="17">
        <v>0</v>
      </c>
      <c r="G34" s="17">
        <v>0</v>
      </c>
      <c r="H34" s="17">
        <f t="shared" si="6"/>
        <v>0</v>
      </c>
    </row>
    <row r="35" spans="1:8" x14ac:dyDescent="0.2">
      <c r="A35" s="9"/>
      <c r="B35" s="11"/>
      <c r="C35" s="17"/>
      <c r="D35" s="17"/>
      <c r="E35" s="17"/>
      <c r="F35" s="17"/>
      <c r="G35" s="17"/>
      <c r="H35" s="17"/>
    </row>
    <row r="36" spans="1:8" x14ac:dyDescent="0.2">
      <c r="A36" s="10" t="s">
        <v>19</v>
      </c>
      <c r="B36" s="12"/>
      <c r="C36" s="18">
        <f>SUM(C37:C40)</f>
        <v>139471285.19999999</v>
      </c>
      <c r="D36" s="18">
        <f t="shared" ref="D36:G36" si="8">SUM(D37:D40)</f>
        <v>-4972938.2300000004</v>
      </c>
      <c r="E36" s="18">
        <f t="shared" si="8"/>
        <v>134498347</v>
      </c>
      <c r="F36" s="18">
        <f t="shared" si="8"/>
        <v>134422373.69999999</v>
      </c>
      <c r="G36" s="18">
        <f t="shared" si="8"/>
        <v>134422373.69999999</v>
      </c>
      <c r="H36" s="18">
        <f>SUM(H37:H40)</f>
        <v>75973.300000011921</v>
      </c>
    </row>
    <row r="37" spans="1:8" x14ac:dyDescent="0.2">
      <c r="A37" s="7"/>
      <c r="B37" s="11" t="s">
        <v>31</v>
      </c>
      <c r="C37" s="17">
        <v>139471285.19999999</v>
      </c>
      <c r="D37" s="25">
        <v>-4972938.2300000004</v>
      </c>
      <c r="E37" s="17">
        <v>134498347</v>
      </c>
      <c r="F37" s="17">
        <v>134422373.69999999</v>
      </c>
      <c r="G37" s="17">
        <v>134422373.69999999</v>
      </c>
      <c r="H37" s="17">
        <f t="shared" ref="H37:H40" si="9">E37-F37</f>
        <v>75973.300000011921</v>
      </c>
    </row>
    <row r="38" spans="1:8" ht="22.5" x14ac:dyDescent="0.2">
      <c r="A38" s="7"/>
      <c r="B38" s="11" t="s">
        <v>14</v>
      </c>
      <c r="C38" s="20">
        <v>0</v>
      </c>
      <c r="D38" s="25">
        <f t="shared" ref="D38:D40" si="10">E38-C38</f>
        <v>0</v>
      </c>
      <c r="E38" s="20">
        <v>0</v>
      </c>
      <c r="F38" s="20">
        <v>0</v>
      </c>
      <c r="G38" s="20">
        <v>0</v>
      </c>
      <c r="H38" s="20">
        <f t="shared" si="9"/>
        <v>0</v>
      </c>
    </row>
    <row r="39" spans="1:8" x14ac:dyDescent="0.2">
      <c r="A39" s="7"/>
      <c r="B39" s="11" t="s">
        <v>20</v>
      </c>
      <c r="C39" s="17">
        <v>0</v>
      </c>
      <c r="D39" s="25">
        <f t="shared" si="10"/>
        <v>0</v>
      </c>
      <c r="E39" s="17">
        <v>0</v>
      </c>
      <c r="F39" s="17">
        <v>0</v>
      </c>
      <c r="G39" s="17">
        <v>0</v>
      </c>
      <c r="H39" s="17">
        <f t="shared" si="9"/>
        <v>0</v>
      </c>
    </row>
    <row r="40" spans="1:8" x14ac:dyDescent="0.2">
      <c r="A40" s="7"/>
      <c r="B40" s="11" t="s">
        <v>4</v>
      </c>
      <c r="C40" s="17">
        <v>0</v>
      </c>
      <c r="D40" s="25">
        <f t="shared" si="10"/>
        <v>0</v>
      </c>
      <c r="E40" s="17">
        <v>0</v>
      </c>
      <c r="F40" s="17">
        <v>0</v>
      </c>
      <c r="G40" s="17">
        <v>0</v>
      </c>
      <c r="H40" s="17">
        <f t="shared" si="9"/>
        <v>0</v>
      </c>
    </row>
    <row r="41" spans="1:8" x14ac:dyDescent="0.2">
      <c r="A41" s="9"/>
      <c r="B41" s="11"/>
      <c r="C41" s="5"/>
      <c r="D41" s="5"/>
      <c r="E41" s="5"/>
      <c r="F41" s="5"/>
      <c r="G41" s="5"/>
      <c r="H41" s="5"/>
    </row>
    <row r="42" spans="1:8" x14ac:dyDescent="0.2">
      <c r="A42" s="15"/>
      <c r="B42" s="16" t="s">
        <v>32</v>
      </c>
      <c r="C42" s="19">
        <f>C36+C25+C16+C6</f>
        <v>5841585481.0299997</v>
      </c>
      <c r="D42" s="19">
        <f t="shared" ref="D42:H42" si="11">D36+D25+D16+D6</f>
        <v>1851709169.2400002</v>
      </c>
      <c r="E42" s="19">
        <f t="shared" si="11"/>
        <v>7693294649.2999973</v>
      </c>
      <c r="F42" s="19">
        <f t="shared" si="11"/>
        <v>6580762317.5200005</v>
      </c>
      <c r="G42" s="19">
        <f t="shared" si="11"/>
        <v>6474492489.3499994</v>
      </c>
      <c r="H42" s="19">
        <f t="shared" si="11"/>
        <v>1112532331.7799978</v>
      </c>
    </row>
    <row r="43" spans="1:8" x14ac:dyDescent="0.2">
      <c r="A43" s="6"/>
      <c r="B43" s="6"/>
      <c r="C43" s="21"/>
      <c r="D43" s="6"/>
      <c r="E43" s="6"/>
      <c r="F43" s="6"/>
      <c r="G43" s="6"/>
      <c r="H43" s="6"/>
    </row>
    <row r="44" spans="1:8" x14ac:dyDescent="0.2">
      <c r="A44" s="6"/>
      <c r="B44" s="6"/>
      <c r="C44" s="22"/>
      <c r="D44" s="22"/>
      <c r="E44" s="22"/>
      <c r="F44" s="22"/>
      <c r="G44" s="22"/>
      <c r="H44" s="22"/>
    </row>
    <row r="45" spans="1:8" x14ac:dyDescent="0.2">
      <c r="A45" s="6"/>
      <c r="B45" s="6"/>
      <c r="C45" s="6"/>
      <c r="D45" s="6"/>
      <c r="E45" s="6"/>
      <c r="F45" s="6"/>
      <c r="G45" s="6"/>
      <c r="H45" s="6"/>
    </row>
    <row r="60" spans="2:7" ht="10.5" customHeight="1" x14ac:dyDescent="0.2">
      <c r="B60" s="24" t="s">
        <v>43</v>
      </c>
      <c r="E60" s="38" t="s">
        <v>45</v>
      </c>
      <c r="F60" s="38"/>
      <c r="G60" s="38"/>
    </row>
    <row r="61" spans="2:7" ht="10.5" customHeight="1" x14ac:dyDescent="0.2">
      <c r="B61" s="23" t="s">
        <v>44</v>
      </c>
      <c r="E61" s="26" t="s">
        <v>46</v>
      </c>
      <c r="F61" s="26"/>
      <c r="G61" s="26"/>
    </row>
  </sheetData>
  <sheetProtection formatCells="0" formatColumns="0" formatRows="0" autoFilter="0"/>
  <mergeCells count="6">
    <mergeCell ref="E61:G61"/>
    <mergeCell ref="A1:H1"/>
    <mergeCell ref="A2:B4"/>
    <mergeCell ref="C2:G2"/>
    <mergeCell ref="H2:H3"/>
    <mergeCell ref="E60:G60"/>
  </mergeCells>
  <printOptions horizontalCentered="1"/>
  <pageMargins left="0.70866141732283472" right="0.70866141732283472" top="0.74803149606299213" bottom="0.74803149606299213" header="0.31496062992125984" footer="0.31496062992125984"/>
  <pageSetup scale="63" fitToHeight="0" orientation="portrait" r:id="rId1"/>
  <ignoredErrors>
    <ignoredError sqref="C6:H42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 Elizabeth Casillas Villegas</cp:lastModifiedBy>
  <cp:lastPrinted>2022-02-03T20:04:50Z</cp:lastPrinted>
  <dcterms:created xsi:type="dcterms:W3CDTF">2014-02-10T03:37:14Z</dcterms:created>
  <dcterms:modified xsi:type="dcterms:W3CDTF">2022-02-28T18:09:16Z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